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  <extLst>
    <ext uri="GoogleSheetsCustomDataVersion1">
      <go:sheetsCustomData xmlns:go="http://customooxmlschemas.google.com/" r:id="rId5" roundtripDataSignature="AMtx7mg71MhGCJP2Er79vaDEUwaB4N7Fpg=="/>
    </ext>
  </extLst>
</workbook>
</file>

<file path=xl/sharedStrings.xml><?xml version="1.0" encoding="utf-8"?>
<sst xmlns="http://schemas.openxmlformats.org/spreadsheetml/2006/main" count="20" uniqueCount="14">
  <si>
    <t>Prix d'achat TVAM</t>
  </si>
  <si>
    <t>OU</t>
  </si>
  <si>
    <t>Prix en TVA classique HT (ou import)</t>
  </si>
  <si>
    <t>Prix de vente souhaité en TTC</t>
  </si>
  <si>
    <t>TVA sur marge</t>
  </si>
  <si>
    <t>TVA à 20%</t>
  </si>
  <si>
    <t>Prix d'achat</t>
  </si>
  <si>
    <t>TVA dûe</t>
  </si>
  <si>
    <t>Prix de vente TTC</t>
  </si>
  <si>
    <t>Prix de vente HT</t>
  </si>
  <si>
    <t>Marge</t>
  </si>
  <si>
    <t>en %</t>
  </si>
  <si>
    <r>
      <rPr>
        <rFont val="Trebuchet MS"/>
        <color rgb="FF1C0839"/>
        <sz val="11.0"/>
      </rPr>
      <t xml:space="preserve">Attention, la TVA sur marge s'applique </t>
    </r>
    <r>
      <rPr>
        <rFont val="Trebuchet MS"/>
        <b/>
        <color rgb="FF1C0839"/>
        <sz val="11.0"/>
      </rPr>
      <t>UNIQUEMENT</t>
    </r>
    <r>
      <rPr>
        <rFont val="Trebuchet MS"/>
        <color rgb="FF1C0839"/>
        <sz val="11.0"/>
      </rPr>
      <t xml:space="preserve"> sur les produits de la zone UE 
qui ont été collectés auprès d'un particulier. Donc par un opérateur télécom ou société de buy-back.
Un produit importé hors UE ou payé HT, ne devra </t>
    </r>
    <r>
      <rPr>
        <rFont val="Trebuchet MS"/>
        <b/>
        <color rgb="FF1C0839"/>
        <sz val="11.0"/>
      </rPr>
      <t>JAMAIS</t>
    </r>
    <r>
      <rPr>
        <rFont val="Trebuchet MS"/>
        <color rgb="FF1C0839"/>
        <sz val="11.0"/>
      </rPr>
      <t xml:space="preserve"> être revendu en TVA sur marge.</t>
    </r>
  </si>
  <si>
    <r>
      <rPr>
        <rFont val="Trebuchet MS"/>
        <b/>
        <color rgb="FF1C0839"/>
        <sz val="11.0"/>
      </rPr>
      <t>LEXIQUE</t>
    </r>
    <r>
      <rPr>
        <rFont val="Trebuchet MS"/>
        <color rgb="FF1C0839"/>
        <sz val="11.0"/>
      </rPr>
      <t xml:space="preserve">
VAT margin = TVA sur marge = TVAM
Reverse VAT = TVA classique = 20% en France		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</si>
</sst>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 * #,##0_)\ &quot;€&quot;_ ;_ * \(#,##0\)\ &quot;€&quot;_ ;_ * &quot;-&quot;??_)\ &quot;€&quot;_ ;_ @_ "/>
    <numFmt numFmtId="165" formatCode="_ * #,##0.00_)_ ;_ * \(#,##0.00\)_ ;_ * &quot;-&quot;??_)_ ;_ @_ "/>
  </numFmts>
  <fonts count="6">
    <font>
      <sz val="11.0"/>
      <color rgb="FF000000"/>
      <name val="Calibri"/>
      <scheme val="minor"/>
    </font>
    <font>
      <sz val="11.0"/>
      <color theme="1"/>
      <name val="Open Sans"/>
    </font>
    <font>
      <sz val="11.0"/>
      <color rgb="FF1C0839"/>
      <name val="Trebuchet MS"/>
    </font>
    <font>
      <b/>
      <sz val="11.0"/>
      <color rgb="FF1C0839"/>
      <name val="Trebuchet MS"/>
    </font>
    <font/>
    <font>
      <sz val="12.0"/>
      <color rgb="FF1C0839"/>
      <name val="Trebuchet MS"/>
    </font>
  </fonts>
  <fills count="3">
    <fill>
      <patternFill patternType="none"/>
    </fill>
    <fill>
      <patternFill patternType="lightGray"/>
    </fill>
    <fill>
      <patternFill patternType="solid">
        <fgColor rgb="FF33B7B0"/>
        <bgColor rgb="FF33B7B0"/>
      </patternFill>
    </fill>
  </fills>
  <borders count="8">
    <border/>
    <border>
      <left style="medium">
        <color rgb="FF002060"/>
      </left>
      <top style="medium">
        <color rgb="FF002060"/>
      </top>
      <bottom style="medium">
        <color rgb="FF002060"/>
      </bottom>
    </border>
    <border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</border>
    <border>
      <right style="medium">
        <color rgb="FF00206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1" fillId="0" fontId="2" numFmtId="0" xfId="0" applyBorder="1" applyFont="1"/>
    <xf borderId="2" fillId="0" fontId="3" numFmtId="164" xfId="0" applyBorder="1" applyFont="1" applyNumberFormat="1"/>
    <xf borderId="3" fillId="0" fontId="2" numFmtId="0" xfId="0" applyAlignment="1" applyBorder="1" applyFont="1">
      <alignment horizontal="center"/>
    </xf>
    <xf borderId="4" fillId="0" fontId="4" numFmtId="0" xfId="0" applyBorder="1" applyFont="1"/>
    <xf borderId="0" fillId="0" fontId="2" numFmtId="0" xfId="0" applyFont="1"/>
    <xf borderId="0" fillId="0" fontId="2" numFmtId="164" xfId="0" applyFont="1" applyNumberFormat="1"/>
    <xf borderId="0" fillId="0" fontId="5" numFmtId="0" xfId="0" applyFont="1"/>
    <xf borderId="0" fillId="0" fontId="3" numFmtId="0" xfId="0" applyAlignment="1" applyFont="1">
      <alignment horizontal="center"/>
    </xf>
    <xf borderId="0" fillId="0" fontId="3" numFmtId="164" xfId="0" applyAlignment="1" applyFont="1" applyNumberFormat="1">
      <alignment horizontal="center"/>
    </xf>
    <xf borderId="0" fillId="0" fontId="2" numFmtId="165" xfId="0" applyFont="1" applyNumberFormat="1"/>
    <xf borderId="0" fillId="2" fontId="2" numFmtId="164" xfId="0" applyFill="1" applyFont="1" applyNumberFormat="1"/>
    <xf borderId="0" fillId="0" fontId="2" numFmtId="9" xfId="0" applyFont="1" applyNumberFormat="1"/>
    <xf borderId="5" fillId="0" fontId="2" numFmtId="0" xfId="0" applyAlignment="1" applyBorder="1" applyFont="1">
      <alignment horizontal="center" shrinkToFit="0" vertical="center" wrapText="1"/>
    </xf>
    <xf borderId="6" fillId="0" fontId="4" numFmtId="0" xfId="0" applyBorder="1" applyFont="1"/>
    <xf borderId="7" fillId="0" fontId="4" numFmtId="0" xfId="0" applyBorder="1" applyFont="1"/>
    <xf borderId="0" fillId="0" fontId="1" numFmtId="0" xfId="0" applyAlignment="1" applyFont="1">
      <alignment readingOrder="0"/>
    </xf>
    <xf borderId="0" fillId="0" fontId="2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6296025" cy="23717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0.14"/>
    <col customWidth="1" min="2" max="2" width="8.14"/>
    <col customWidth="1" min="3" max="3" width="6.43"/>
    <col customWidth="1" min="4" max="4" width="5.86"/>
    <col customWidth="1" min="5" max="5" width="33.14"/>
    <col customWidth="1" min="6" max="6" width="11.0"/>
    <col customWidth="1" min="7" max="26" width="10.71"/>
  </cols>
  <sheetData>
    <row r="1" ht="229.5" customHeight="1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6.5" customHeight="1">
      <c r="A2" s="3" t="s">
        <v>0</v>
      </c>
      <c r="B2" s="4">
        <v>209.0</v>
      </c>
      <c r="C2" s="5" t="s">
        <v>1</v>
      </c>
      <c r="D2" s="6"/>
      <c r="E2" s="3" t="s">
        <v>2</v>
      </c>
      <c r="F2" s="4">
        <v>185.0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7"/>
      <c r="B3" s="8"/>
      <c r="C3" s="7"/>
      <c r="D3" s="7"/>
      <c r="E3" s="7"/>
      <c r="F3" s="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3" t="s">
        <v>3</v>
      </c>
      <c r="B4" s="4">
        <v>269.0</v>
      </c>
      <c r="C4" s="9"/>
      <c r="D4" s="7"/>
      <c r="E4" s="7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7"/>
      <c r="B5" s="8"/>
      <c r="C5" s="7"/>
      <c r="D5" s="7"/>
      <c r="E5" s="7"/>
      <c r="F5" s="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10" t="s">
        <v>4</v>
      </c>
      <c r="B6" s="11"/>
      <c r="C6" s="10"/>
      <c r="D6" s="7"/>
      <c r="E6" s="10" t="s">
        <v>5</v>
      </c>
      <c r="F6" s="1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6.5" customHeight="1">
      <c r="A7" s="7" t="s">
        <v>6</v>
      </c>
      <c r="B7" s="8">
        <f>$B$2</f>
        <v>209</v>
      </c>
      <c r="C7" s="12"/>
      <c r="D7" s="7"/>
      <c r="E7" s="7" t="s">
        <v>7</v>
      </c>
      <c r="F7" s="8">
        <f>$F$2</f>
        <v>185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7" t="s">
        <v>8</v>
      </c>
      <c r="B8" s="8">
        <f t="shared" ref="B8:B9" si="1">$B$4</f>
        <v>269</v>
      </c>
      <c r="C8" s="12"/>
      <c r="D8" s="7"/>
      <c r="E8" s="7" t="s">
        <v>8</v>
      </c>
      <c r="F8" s="8">
        <f>$B$4</f>
        <v>269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6.5" customHeight="1">
      <c r="A9" s="7" t="s">
        <v>9</v>
      </c>
      <c r="B9" s="8">
        <f t="shared" si="1"/>
        <v>269</v>
      </c>
      <c r="C9" s="12"/>
      <c r="D9" s="7"/>
      <c r="E9" s="7" t="s">
        <v>9</v>
      </c>
      <c r="F9" s="8">
        <f>$B$4/1.2</f>
        <v>224.1666667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6.5" customHeight="1">
      <c r="A10" s="7" t="s">
        <v>7</v>
      </c>
      <c r="B10" s="8">
        <f>(($B$4-$B$2)/1.2)*0.2</f>
        <v>10</v>
      </c>
      <c r="C10" s="12"/>
      <c r="D10" s="7"/>
      <c r="E10" s="7" t="s">
        <v>7</v>
      </c>
      <c r="F10" s="8">
        <f>$B$4-$B$4/1.2</f>
        <v>44.83333333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6.5" customHeight="1">
      <c r="A11" s="7" t="s">
        <v>10</v>
      </c>
      <c r="B11" s="13">
        <f>$B$9-$B$10-$B$7</f>
        <v>50</v>
      </c>
      <c r="C11" s="12"/>
      <c r="D11" s="7"/>
      <c r="E11" s="7" t="s">
        <v>10</v>
      </c>
      <c r="F11" s="8">
        <f>F9-F7</f>
        <v>39.16666667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7" t="s">
        <v>11</v>
      </c>
      <c r="B12" s="14">
        <f>B11/B8</f>
        <v>0.1858736059</v>
      </c>
      <c r="C12" s="14"/>
      <c r="D12" s="7"/>
      <c r="E12" s="7" t="s">
        <v>11</v>
      </c>
      <c r="F12" s="14">
        <f>F11/F8</f>
        <v>0.1456009913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6.5" customHeight="1">
      <c r="A13" s="7"/>
      <c r="B13" s="7"/>
      <c r="C13" s="7"/>
      <c r="D13" s="7"/>
      <c r="E13" s="7"/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81.0" customHeight="1">
      <c r="A14" s="15" t="s">
        <v>12</v>
      </c>
      <c r="B14" s="16"/>
      <c r="C14" s="16"/>
      <c r="D14" s="16"/>
      <c r="E14" s="16"/>
      <c r="F14" s="17"/>
      <c r="G14" s="2"/>
      <c r="H14" s="1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60.0" customHeight="1">
      <c r="A15" s="19" t="s">
        <v>13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6.5" customHeight="1">
      <c r="A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6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6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6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6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1:F1"/>
    <mergeCell ref="C2:D2"/>
    <mergeCell ref="A14:F14"/>
    <mergeCell ref="A15:F15"/>
    <mergeCell ref="A16:C16"/>
  </mergeCells>
  <conditionalFormatting sqref="A11:Z11">
    <cfRule type="colorScale" priority="1">
      <colorScale>
        <cfvo type="min"/>
        <cfvo type="max"/>
        <color rgb="FFFF0000"/>
        <color theme="9"/>
      </colorScale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2019-07-18T14:46:47Z</dcterms:created>
</cp:coreProperties>
</file>